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18" i="1" l="1"/>
  <c r="G65" i="1"/>
  <c r="F65" i="1"/>
  <c r="F37" i="1"/>
  <c r="F14" i="1"/>
  <c r="F85" i="1"/>
  <c r="G12" i="1"/>
  <c r="G14" i="1" s="1"/>
  <c r="G33" i="1"/>
  <c r="G37" i="1" s="1"/>
  <c r="G60" i="1"/>
  <c r="G83" i="1"/>
  <c r="G85" i="1" s="1"/>
  <c r="F97" i="1"/>
  <c r="G96" i="1"/>
  <c r="G97" i="1" s="1"/>
</calcChain>
</file>

<file path=xl/sharedStrings.xml><?xml version="1.0" encoding="utf-8"?>
<sst xmlns="http://schemas.openxmlformats.org/spreadsheetml/2006/main" count="285" uniqueCount="74">
  <si>
    <t>Набор фильтров на JCB 3CX - 4CX (Двигатель Dieselmax)</t>
  </si>
  <si>
    <t>Артикул</t>
  </si>
  <si>
    <t>Товары (работы, услуги)</t>
  </si>
  <si>
    <t>Кол-во</t>
  </si>
  <si>
    <t>Ед.</t>
  </si>
  <si>
    <t>Цена аналог</t>
  </si>
  <si>
    <t>Цена оригинал</t>
  </si>
  <si>
    <t>32/925346</t>
  </si>
  <si>
    <t>Фильтр гидравлический</t>
  </si>
  <si>
    <t>шт</t>
  </si>
  <si>
    <t>581/M8563; 581/M7012</t>
  </si>
  <si>
    <t>Фильтр коробки передач (трансмиссии) L94mm</t>
  </si>
  <si>
    <t>320/04133A</t>
  </si>
  <si>
    <t>Фильтр масляный</t>
  </si>
  <si>
    <t>32/925915</t>
  </si>
  <si>
    <t>Фильтр топливный отстойника</t>
  </si>
  <si>
    <t>320/07394; 320/07155</t>
  </si>
  <si>
    <t>Фильтр топливный тонкой очистки</t>
  </si>
  <si>
    <t>332/A9113; 331/25629</t>
  </si>
  <si>
    <t>Фильтр отопителя</t>
  </si>
  <si>
    <t>32/925682</t>
  </si>
  <si>
    <t>Фильтр воздушный наружный</t>
  </si>
  <si>
    <t>32/925683</t>
  </si>
  <si>
    <t>Фильтр воздушный внутренний</t>
  </si>
  <si>
    <t>32/925421</t>
  </si>
  <si>
    <t>Крышка бака гидравлического масла с фильтром сапуна</t>
  </si>
  <si>
    <t>320/09200</t>
  </si>
  <si>
    <t>Набор прокладок клапанной крышки</t>
  </si>
  <si>
    <t>813/00466</t>
  </si>
  <si>
    <t>Прокладка гидробака</t>
  </si>
  <si>
    <t>813/50027</t>
  </si>
  <si>
    <t>Прокладка КПП</t>
  </si>
  <si>
    <t>TO-100</t>
  </si>
  <si>
    <t>4003/2017R</t>
  </si>
  <si>
    <t xml:space="preserve">Смазка </t>
  </si>
  <si>
    <t>шт.</t>
  </si>
  <si>
    <t>л.</t>
  </si>
  <si>
    <t>Набор для ТО на JCB 3CX - 4CX (Двигатель Dieselmax)</t>
  </si>
  <si>
    <t>Итого</t>
  </si>
  <si>
    <t>Работы по ТО-2000</t>
  </si>
  <si>
    <t>Выезд технической службы</t>
  </si>
  <si>
    <t>усл.</t>
  </si>
  <si>
    <t>Работы по ТО-100</t>
  </si>
  <si>
    <t>усл</t>
  </si>
  <si>
    <t>Работы по ТО-500</t>
  </si>
  <si>
    <t>Работы по ТО-1000</t>
  </si>
  <si>
    <t>Работы по ТО-1500</t>
  </si>
  <si>
    <t>Смазка</t>
  </si>
  <si>
    <t>Антифриз</t>
  </si>
  <si>
    <t>Масло моторное 10W30 (оригинальное)</t>
  </si>
  <si>
    <t>Масло трансмиссии (мост) (оригинальное)</t>
  </si>
  <si>
    <t>Масло трансмиссии (КПП) (оригинальное)</t>
  </si>
  <si>
    <t>TO 2000, 4000, 6000, 8000</t>
  </si>
  <si>
    <t>ТО-1000, 3000,5000, 7000</t>
  </si>
  <si>
    <t>TO-500, 2500,4500, 6500</t>
  </si>
  <si>
    <t>TO-1500, 3500, 5500, 7500</t>
  </si>
  <si>
    <t>карты яндекс???</t>
  </si>
  <si>
    <t>Набор для ТО на JCB 3CX - 4CX (Двигатель Dieselmax) (нерегламентированное ТО)</t>
  </si>
  <si>
    <t>Замена антифриза</t>
  </si>
  <si>
    <t>Замена масла трансмиссии (оригинальное)</t>
  </si>
  <si>
    <t>Масло трансмиссии (оригинальное)</t>
  </si>
  <si>
    <t>Замена масла гидравлического с фильтром (оригинальное)</t>
  </si>
  <si>
    <t>Замена масла трансмиссии с фильтром (КПП) (оригинальное)</t>
  </si>
  <si>
    <t>Замена масла моторного 10W30 с фильтром (оригинальное)</t>
  </si>
  <si>
    <t>Замена фильтра гидравлического</t>
  </si>
  <si>
    <t>Замена фильтра КПП</t>
  </si>
  <si>
    <t>Замена фильтра топливного грубой очистки</t>
  </si>
  <si>
    <t>Замена фильтра топливного тонкой очистки</t>
  </si>
  <si>
    <t>Замена фильтра воздушного (наружного и внутреннего)</t>
  </si>
  <si>
    <t>Смазочные работы</t>
  </si>
  <si>
    <t>Замена фильтра масляного ДВС</t>
  </si>
  <si>
    <t>Фильтр топливный грубой очистки</t>
  </si>
  <si>
    <t>Замена фильтра отопителя</t>
  </si>
  <si>
    <t>Фильтр топливный грубой очитски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</si>
</sst>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6" fillId="0" borderId="1" xfId="1" applyNumberFormat="1" applyFont="1" applyFill="1" applyBorder="1" applyAlignment="1">
      <alignment vertical="top"/>
    </xf>
    <xf numFmtId="0" fontId="4" fillId="0" borderId="1" xfId="0" applyFont="1" applyBorder="1" applyAlignment="1">
      <alignment vertical="center" wrapText="1"/>
    </xf>
    <xf numFmtId="1" fontId="6" fillId="0" borderId="1" xfId="1" applyNumberFormat="1" applyFont="1" applyFill="1" applyBorder="1" applyAlignment="1">
      <alignment vertical="top"/>
    </xf>
    <xf numFmtId="0" fontId="4" fillId="0" borderId="0" xfId="0" applyFont="1" applyBorder="1" applyAlignment="1">
      <alignment vertical="center" wrapText="1"/>
    </xf>
    <xf numFmtId="1" fontId="6" fillId="0" borderId="0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top"/>
    </xf>
    <xf numFmtId="0" fontId="7" fillId="0" borderId="1" xfId="1" applyNumberFormat="1" applyFont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6" fillId="0" borderId="1" xfId="1" applyNumberFormat="1" applyFont="1" applyBorder="1" applyAlignment="1">
      <alignment vertical="top"/>
    </xf>
    <xf numFmtId="0" fontId="6" fillId="0" borderId="1" xfId="1" applyNumberFormat="1" applyFont="1" applyBorder="1" applyAlignment="1">
      <alignment vertical="top" wrapText="1"/>
    </xf>
    <xf numFmtId="1" fontId="6" fillId="0" borderId="1" xfId="1" applyNumberFormat="1" applyFont="1" applyBorder="1" applyAlignment="1">
      <alignment vertical="top"/>
    </xf>
    <xf numFmtId="0" fontId="5" fillId="0" borderId="0" xfId="0" applyFont="1" applyAlignment="1"/>
    <xf numFmtId="0" fontId="5" fillId="0" borderId="2" xfId="0" applyFont="1" applyBorder="1" applyAlignment="1"/>
    <xf numFmtId="0" fontId="7" fillId="0" borderId="7" xfId="1" applyNumberFormat="1" applyFont="1" applyBorder="1" applyAlignment="1">
      <alignment vertical="center"/>
    </xf>
    <xf numFmtId="0" fontId="7" fillId="0" borderId="8" xfId="1" applyNumberFormat="1" applyFont="1" applyBorder="1" applyAlignment="1">
      <alignment vertical="center"/>
    </xf>
    <xf numFmtId="0" fontId="7" fillId="0" borderId="8" xfId="1" applyNumberFormat="1" applyFont="1" applyFill="1" applyBorder="1" applyAlignment="1">
      <alignment vertical="center"/>
    </xf>
    <xf numFmtId="0" fontId="6" fillId="0" borderId="3" xfId="1" applyNumberFormat="1" applyFont="1" applyBorder="1" applyAlignment="1">
      <alignment vertical="top" wrapText="1"/>
    </xf>
    <xf numFmtId="1" fontId="6" fillId="0" borderId="3" xfId="1" applyNumberFormat="1" applyFont="1" applyBorder="1" applyAlignment="1">
      <alignment vertical="top"/>
    </xf>
    <xf numFmtId="0" fontId="4" fillId="0" borderId="3" xfId="0" applyFont="1" applyBorder="1"/>
    <xf numFmtId="0" fontId="6" fillId="0" borderId="8" xfId="1" applyNumberFormat="1" applyFont="1" applyFill="1" applyBorder="1" applyAlignment="1">
      <alignment vertical="top"/>
    </xf>
    <xf numFmtId="0" fontId="4" fillId="0" borderId="8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8" xfId="1" applyNumberFormat="1" applyFont="1" applyBorder="1" applyAlignment="1">
      <alignment vertical="top"/>
    </xf>
    <xf numFmtId="0" fontId="6" fillId="0" borderId="8" xfId="1" applyNumberFormat="1" applyFont="1" applyBorder="1" applyAlignment="1">
      <alignment vertical="top" wrapText="1"/>
    </xf>
    <xf numFmtId="1" fontId="6" fillId="0" borderId="8" xfId="1" applyNumberFormat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7" fillId="0" borderId="6" xfId="1" applyNumberFormat="1" applyFont="1" applyBorder="1" applyAlignment="1">
      <alignment horizontal="right" vertical="center"/>
    </xf>
    <xf numFmtId="0" fontId="6" fillId="0" borderId="9" xfId="1" applyNumberFormat="1" applyFont="1" applyBorder="1" applyAlignment="1">
      <alignment horizontal="right" vertical="top"/>
    </xf>
    <xf numFmtId="0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7" fillId="0" borderId="1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0" xfId="0" applyFont="1" applyBorder="1" applyAlignment="1"/>
    <xf numFmtId="0" fontId="0" fillId="0" borderId="16" xfId="0" applyBorder="1"/>
    <xf numFmtId="0" fontId="0" fillId="0" borderId="0" xfId="0" applyBorder="1"/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I89" sqref="I89"/>
    </sheetView>
  </sheetViews>
  <sheetFormatPr defaultRowHeight="15" x14ac:dyDescent="0.25"/>
  <cols>
    <col min="2" max="2" width="55.7109375" customWidth="1"/>
    <col min="3" max="3" width="58.140625" customWidth="1"/>
    <col min="4" max="4" width="8.28515625" customWidth="1"/>
    <col min="5" max="5" width="14.28515625" customWidth="1"/>
    <col min="6" max="6" width="17" customWidth="1"/>
    <col min="7" max="7" width="16.42578125" customWidth="1"/>
    <col min="9" max="9" width="19" customWidth="1"/>
    <col min="10" max="10" width="20.5703125" customWidth="1"/>
    <col min="13" max="13" width="16.140625" customWidth="1"/>
    <col min="14" max="14" width="17.28515625" customWidth="1"/>
  </cols>
  <sheetData>
    <row r="1" spans="2:7" ht="23.25" customHeight="1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ht="15" customHeight="1" x14ac:dyDescent="0.25">
      <c r="B3" s="43" t="s">
        <v>0</v>
      </c>
      <c r="C3" s="44"/>
      <c r="D3" s="44"/>
      <c r="E3" s="44"/>
      <c r="F3" s="44"/>
      <c r="G3" s="45"/>
    </row>
    <row r="4" spans="2:7" x14ac:dyDescent="0.25">
      <c r="B4" s="43" t="s">
        <v>54</v>
      </c>
      <c r="C4" s="44"/>
      <c r="D4" s="44"/>
      <c r="E4" s="44"/>
      <c r="F4" s="44"/>
      <c r="G4" s="45"/>
    </row>
    <row r="5" spans="2:7" x14ac:dyDescent="0.25">
      <c r="B5" s="40" t="s">
        <v>1</v>
      </c>
      <c r="C5" s="14" t="s">
        <v>2</v>
      </c>
      <c r="D5" s="14" t="s">
        <v>3</v>
      </c>
      <c r="E5" s="14" t="s">
        <v>4</v>
      </c>
      <c r="F5" s="15" t="s">
        <v>5</v>
      </c>
      <c r="G5" s="15" t="s">
        <v>6</v>
      </c>
    </row>
    <row r="6" spans="2:7" ht="19.5" customHeight="1" x14ac:dyDescent="0.25">
      <c r="B6" s="38" t="s">
        <v>7</v>
      </c>
      <c r="C6" s="17" t="s">
        <v>8</v>
      </c>
      <c r="D6" s="18">
        <v>1</v>
      </c>
      <c r="E6" s="16" t="s">
        <v>9</v>
      </c>
      <c r="F6" s="2">
        <v>2200</v>
      </c>
      <c r="G6" s="2">
        <v>3353</v>
      </c>
    </row>
    <row r="7" spans="2:7" ht="25.5" customHeight="1" x14ac:dyDescent="0.25">
      <c r="B7" s="38" t="s">
        <v>10</v>
      </c>
      <c r="C7" s="17" t="s">
        <v>11</v>
      </c>
      <c r="D7" s="18">
        <v>1</v>
      </c>
      <c r="E7" s="16" t="s">
        <v>9</v>
      </c>
      <c r="F7" s="2">
        <v>350</v>
      </c>
      <c r="G7" s="2">
        <v>437</v>
      </c>
    </row>
    <row r="8" spans="2:7" ht="19.5" customHeight="1" x14ac:dyDescent="0.25">
      <c r="B8" s="38" t="s">
        <v>12</v>
      </c>
      <c r="C8" s="17" t="s">
        <v>13</v>
      </c>
      <c r="D8" s="18">
        <v>1</v>
      </c>
      <c r="E8" s="16" t="s">
        <v>9</v>
      </c>
      <c r="F8" s="2">
        <v>510</v>
      </c>
      <c r="G8" s="2">
        <v>618</v>
      </c>
    </row>
    <row r="9" spans="2:7" ht="19.5" customHeight="1" x14ac:dyDescent="0.25">
      <c r="B9" s="38" t="s">
        <v>14</v>
      </c>
      <c r="C9" s="17" t="s">
        <v>71</v>
      </c>
      <c r="D9" s="18">
        <v>1</v>
      </c>
      <c r="E9" s="16" t="s">
        <v>9</v>
      </c>
      <c r="F9" s="2">
        <v>1000</v>
      </c>
      <c r="G9" s="2">
        <v>1885</v>
      </c>
    </row>
    <row r="10" spans="2:7" ht="19.5" customHeight="1" x14ac:dyDescent="0.25">
      <c r="B10" s="38" t="s">
        <v>16</v>
      </c>
      <c r="C10" s="17" t="s">
        <v>17</v>
      </c>
      <c r="D10" s="18">
        <v>1</v>
      </c>
      <c r="E10" s="16" t="s">
        <v>9</v>
      </c>
      <c r="F10" s="2">
        <v>1200</v>
      </c>
      <c r="G10" s="2">
        <v>1610</v>
      </c>
    </row>
    <row r="11" spans="2:7" ht="19.5" customHeight="1" x14ac:dyDescent="0.25">
      <c r="B11" s="38" t="s">
        <v>18</v>
      </c>
      <c r="C11" s="17" t="s">
        <v>19</v>
      </c>
      <c r="D11" s="18">
        <v>1</v>
      </c>
      <c r="E11" s="16" t="s">
        <v>9</v>
      </c>
      <c r="F11" s="2">
        <v>730</v>
      </c>
      <c r="G11" s="2">
        <v>1097</v>
      </c>
    </row>
    <row r="12" spans="2:7" x14ac:dyDescent="0.25">
      <c r="B12" s="38" t="s">
        <v>33</v>
      </c>
      <c r="C12" s="17" t="s">
        <v>34</v>
      </c>
      <c r="D12" s="18">
        <v>2</v>
      </c>
      <c r="E12" s="16" t="s">
        <v>35</v>
      </c>
      <c r="F12" s="2">
        <v>400</v>
      </c>
      <c r="G12" s="2">
        <f>D12*F12</f>
        <v>800</v>
      </c>
    </row>
    <row r="13" spans="2:7" x14ac:dyDescent="0.25">
      <c r="B13" s="39"/>
      <c r="C13" s="7" t="s">
        <v>49</v>
      </c>
      <c r="D13" s="8">
        <v>15</v>
      </c>
      <c r="E13" s="6" t="s">
        <v>36</v>
      </c>
      <c r="F13" s="3">
        <v>3300</v>
      </c>
      <c r="G13" s="3">
        <v>3300</v>
      </c>
    </row>
    <row r="14" spans="2:7" x14ac:dyDescent="0.25">
      <c r="B14" s="4"/>
      <c r="C14" s="9"/>
      <c r="D14" s="10"/>
      <c r="E14" s="6" t="s">
        <v>38</v>
      </c>
      <c r="F14" s="3">
        <f>F6+F7+F8+F9+F10+F11+F12+F13</f>
        <v>9690</v>
      </c>
      <c r="G14" s="3">
        <f>G6+G7+G8+G9+G10+G11+G12+G13</f>
        <v>13100</v>
      </c>
    </row>
    <row r="15" spans="2:7" x14ac:dyDescent="0.25">
      <c r="B15" s="1"/>
      <c r="C15" s="1"/>
      <c r="D15" s="1"/>
      <c r="E15" s="1"/>
      <c r="F15" s="1"/>
      <c r="G15" s="1"/>
    </row>
    <row r="16" spans="2:7" x14ac:dyDescent="0.25">
      <c r="B16" s="1"/>
      <c r="C16" s="11" t="s">
        <v>40</v>
      </c>
      <c r="D16" s="8">
        <v>1</v>
      </c>
      <c r="E16" s="6" t="s">
        <v>43</v>
      </c>
      <c r="F16" s="2" t="s">
        <v>56</v>
      </c>
      <c r="G16" s="1"/>
    </row>
    <row r="17" spans="2:9" x14ac:dyDescent="0.25">
      <c r="B17" s="1"/>
      <c r="C17" s="11" t="s">
        <v>44</v>
      </c>
      <c r="D17" s="8">
        <v>1</v>
      </c>
      <c r="E17" s="6" t="s">
        <v>43</v>
      </c>
      <c r="F17" s="3">
        <v>7396</v>
      </c>
      <c r="G17" s="1"/>
    </row>
    <row r="18" spans="2:9" x14ac:dyDescent="0.25">
      <c r="B18" s="1"/>
      <c r="C18" s="12"/>
      <c r="D18" s="10"/>
      <c r="E18" s="13"/>
      <c r="F18" s="5"/>
      <c r="G18" s="1"/>
    </row>
    <row r="19" spans="2:9" x14ac:dyDescent="0.25">
      <c r="B19" s="1"/>
      <c r="C19" s="12"/>
      <c r="D19" s="10"/>
      <c r="E19" s="13"/>
      <c r="F19" s="5"/>
      <c r="G19" s="1"/>
    </row>
    <row r="20" spans="2:9" ht="16.5" customHeight="1" x14ac:dyDescent="0.25">
      <c r="B20" s="19"/>
      <c r="C20" s="19"/>
      <c r="D20" s="19"/>
      <c r="E20" s="19"/>
      <c r="F20" s="19"/>
      <c r="G20" s="19"/>
    </row>
    <row r="21" spans="2:9" ht="16.5" customHeight="1" x14ac:dyDescent="0.25">
      <c r="B21" s="20"/>
      <c r="C21" s="20"/>
      <c r="D21" s="20"/>
      <c r="E21" s="20"/>
      <c r="F21" s="20"/>
      <c r="G21" s="20"/>
    </row>
    <row r="22" spans="2:9" ht="15" customHeight="1" x14ac:dyDescent="0.25">
      <c r="B22" s="43" t="s">
        <v>37</v>
      </c>
      <c r="C22" s="44"/>
      <c r="D22" s="44"/>
      <c r="E22" s="44"/>
      <c r="F22" s="44"/>
      <c r="G22" s="45"/>
    </row>
    <row r="23" spans="2:9" x14ac:dyDescent="0.25">
      <c r="B23" s="44" t="s">
        <v>53</v>
      </c>
      <c r="C23" s="44"/>
      <c r="D23" s="44"/>
      <c r="E23" s="44"/>
      <c r="F23" s="44"/>
      <c r="G23" s="45"/>
    </row>
    <row r="24" spans="2:9" x14ac:dyDescent="0.25">
      <c r="B24" s="36" t="s">
        <v>1</v>
      </c>
      <c r="C24" s="21" t="s">
        <v>2</v>
      </c>
      <c r="D24" s="21" t="s">
        <v>3</v>
      </c>
      <c r="E24" s="22" t="s">
        <v>4</v>
      </c>
      <c r="F24" s="23" t="s">
        <v>5</v>
      </c>
      <c r="G24" s="23" t="s">
        <v>6</v>
      </c>
    </row>
    <row r="25" spans="2:9" ht="21" customHeight="1" x14ac:dyDescent="0.25">
      <c r="B25" s="37" t="s">
        <v>7</v>
      </c>
      <c r="C25" s="24" t="s">
        <v>8</v>
      </c>
      <c r="D25" s="25">
        <v>1</v>
      </c>
      <c r="E25" s="16" t="s">
        <v>9</v>
      </c>
      <c r="F25" s="26">
        <v>2200</v>
      </c>
      <c r="G25" s="2">
        <v>3353</v>
      </c>
    </row>
    <row r="26" spans="2:9" ht="21" customHeight="1" x14ac:dyDescent="0.25">
      <c r="B26" s="37" t="s">
        <v>10</v>
      </c>
      <c r="C26" s="24" t="s">
        <v>11</v>
      </c>
      <c r="D26" s="25">
        <v>1</v>
      </c>
      <c r="E26" s="16" t="s">
        <v>9</v>
      </c>
      <c r="F26" s="26">
        <v>350</v>
      </c>
      <c r="G26" s="2">
        <v>437</v>
      </c>
    </row>
    <row r="27" spans="2:9" ht="21" customHeight="1" x14ac:dyDescent="0.25">
      <c r="B27" s="37" t="s">
        <v>12</v>
      </c>
      <c r="C27" s="24" t="s">
        <v>13</v>
      </c>
      <c r="D27" s="25">
        <v>1</v>
      </c>
      <c r="E27" s="16" t="s">
        <v>9</v>
      </c>
      <c r="F27" s="26">
        <v>510</v>
      </c>
      <c r="G27" s="2">
        <v>618</v>
      </c>
    </row>
    <row r="28" spans="2:9" ht="21" customHeight="1" x14ac:dyDescent="0.25">
      <c r="B28" s="37" t="s">
        <v>14</v>
      </c>
      <c r="C28" s="24" t="s">
        <v>73</v>
      </c>
      <c r="D28" s="25">
        <v>1</v>
      </c>
      <c r="E28" s="16" t="s">
        <v>9</v>
      </c>
      <c r="F28" s="26">
        <v>1000</v>
      </c>
      <c r="G28" s="2">
        <v>1885</v>
      </c>
    </row>
    <row r="29" spans="2:9" ht="21" customHeight="1" x14ac:dyDescent="0.25">
      <c r="B29" s="37" t="s">
        <v>16</v>
      </c>
      <c r="C29" s="24" t="s">
        <v>17</v>
      </c>
      <c r="D29" s="25">
        <v>1</v>
      </c>
      <c r="E29" s="16" t="s">
        <v>9</v>
      </c>
      <c r="F29" s="26">
        <v>1200</v>
      </c>
      <c r="G29" s="2">
        <v>1610</v>
      </c>
    </row>
    <row r="30" spans="2:9" ht="21" customHeight="1" x14ac:dyDescent="0.25">
      <c r="B30" s="37" t="s">
        <v>18</v>
      </c>
      <c r="C30" s="24" t="s">
        <v>19</v>
      </c>
      <c r="D30" s="25">
        <v>1</v>
      </c>
      <c r="E30" s="16" t="s">
        <v>9</v>
      </c>
      <c r="F30" s="26">
        <v>730</v>
      </c>
      <c r="G30" s="2">
        <v>1097</v>
      </c>
    </row>
    <row r="31" spans="2:9" ht="21" customHeight="1" x14ac:dyDescent="0.25">
      <c r="B31" s="37" t="s">
        <v>20</v>
      </c>
      <c r="C31" s="24" t="s">
        <v>21</v>
      </c>
      <c r="D31" s="25">
        <v>1</v>
      </c>
      <c r="E31" s="16" t="s">
        <v>9</v>
      </c>
      <c r="F31" s="1">
        <v>2100</v>
      </c>
      <c r="G31" s="2">
        <v>2455</v>
      </c>
      <c r="H31" s="52"/>
      <c r="I31" s="53"/>
    </row>
    <row r="32" spans="2:9" ht="21" customHeight="1" x14ac:dyDescent="0.25">
      <c r="B32" s="37" t="s">
        <v>22</v>
      </c>
      <c r="C32" s="24" t="s">
        <v>23</v>
      </c>
      <c r="D32" s="25">
        <v>1</v>
      </c>
      <c r="E32" s="16" t="s">
        <v>9</v>
      </c>
      <c r="F32" s="26">
        <v>950</v>
      </c>
      <c r="G32" s="2">
        <v>1165</v>
      </c>
      <c r="H32" s="54"/>
      <c r="I32" s="55"/>
    </row>
    <row r="33" spans="2:9" x14ac:dyDescent="0.25">
      <c r="B33" s="38" t="s">
        <v>33</v>
      </c>
      <c r="C33" s="17" t="s">
        <v>34</v>
      </c>
      <c r="D33" s="18">
        <v>2</v>
      </c>
      <c r="E33" s="16" t="s">
        <v>35</v>
      </c>
      <c r="F33" s="2">
        <v>400</v>
      </c>
      <c r="G33" s="2">
        <f>D33*F33</f>
        <v>800</v>
      </c>
      <c r="H33" s="54"/>
      <c r="I33" s="55"/>
    </row>
    <row r="34" spans="2:9" x14ac:dyDescent="0.25">
      <c r="B34" s="39"/>
      <c r="C34" s="7" t="s">
        <v>49</v>
      </c>
      <c r="D34" s="8">
        <v>15</v>
      </c>
      <c r="E34" s="6" t="s">
        <v>36</v>
      </c>
      <c r="F34" s="3">
        <v>3300</v>
      </c>
      <c r="G34" s="3">
        <v>3300</v>
      </c>
      <c r="H34" s="54"/>
      <c r="I34" s="55"/>
    </row>
    <row r="35" spans="2:9" x14ac:dyDescent="0.25">
      <c r="B35" s="39"/>
      <c r="C35" s="7" t="s">
        <v>51</v>
      </c>
      <c r="D35" s="8">
        <v>16</v>
      </c>
      <c r="E35" s="6" t="s">
        <v>36</v>
      </c>
      <c r="F35" s="3">
        <v>5719</v>
      </c>
      <c r="G35" s="3">
        <v>5719</v>
      </c>
      <c r="H35" s="52"/>
      <c r="I35" s="53"/>
    </row>
    <row r="36" spans="2:9" x14ac:dyDescent="0.25">
      <c r="B36" s="39"/>
      <c r="C36" s="7" t="s">
        <v>60</v>
      </c>
      <c r="D36" s="8">
        <v>26</v>
      </c>
      <c r="E36" s="6" t="s">
        <v>36</v>
      </c>
      <c r="F36" s="3">
        <v>6188</v>
      </c>
      <c r="G36" s="3">
        <v>6188</v>
      </c>
      <c r="H36" s="52"/>
      <c r="I36" s="53"/>
    </row>
    <row r="37" spans="2:9" x14ac:dyDescent="0.25">
      <c r="B37" s="4"/>
      <c r="C37" s="9"/>
      <c r="D37" s="10"/>
      <c r="E37" s="6" t="s">
        <v>38</v>
      </c>
      <c r="F37" s="3">
        <f>F25+F26+F27+F28+F29+F30+F31+F32+F33+F34+F35+F36</f>
        <v>24647</v>
      </c>
      <c r="G37" s="3">
        <f>G25+G26+G27+G28+G29+G30+G31+G32+G33+G34+G35+G36</f>
        <v>28627</v>
      </c>
    </row>
    <row r="38" spans="2:9" x14ac:dyDescent="0.25">
      <c r="B38" s="4"/>
      <c r="C38" s="9"/>
      <c r="D38" s="10"/>
      <c r="E38" s="13"/>
      <c r="F38" s="5"/>
      <c r="G38" s="5"/>
    </row>
    <row r="39" spans="2:9" x14ac:dyDescent="0.25">
      <c r="B39" s="4"/>
      <c r="C39" s="11" t="s">
        <v>40</v>
      </c>
      <c r="D39" s="8">
        <v>1</v>
      </c>
      <c r="E39" s="6" t="s">
        <v>43</v>
      </c>
      <c r="F39" s="2" t="s">
        <v>56</v>
      </c>
      <c r="G39" s="5"/>
    </row>
    <row r="40" spans="2:9" x14ac:dyDescent="0.25">
      <c r="B40" s="4"/>
      <c r="C40" s="11" t="s">
        <v>45</v>
      </c>
      <c r="D40" s="8">
        <v>1</v>
      </c>
      <c r="E40" s="6" t="s">
        <v>43</v>
      </c>
      <c r="F40" s="3">
        <v>11690</v>
      </c>
      <c r="G40" s="5"/>
    </row>
    <row r="41" spans="2:9" x14ac:dyDescent="0.25">
      <c r="B41" s="4"/>
      <c r="C41" s="12"/>
      <c r="D41" s="10"/>
      <c r="E41" s="13"/>
      <c r="F41" s="5"/>
      <c r="G41" s="5"/>
    </row>
    <row r="42" spans="2:9" x14ac:dyDescent="0.25">
      <c r="B42" s="4"/>
      <c r="C42" s="12"/>
      <c r="D42" s="10"/>
      <c r="E42" s="13"/>
      <c r="F42" s="5"/>
      <c r="G42" s="5"/>
    </row>
    <row r="43" spans="2:9" x14ac:dyDescent="0.25">
      <c r="B43" s="4"/>
      <c r="C43" s="12"/>
      <c r="D43" s="10"/>
      <c r="E43" s="13"/>
      <c r="F43" s="5"/>
      <c r="G43" s="5"/>
    </row>
    <row r="44" spans="2:9" x14ac:dyDescent="0.25">
      <c r="B44" s="1"/>
      <c r="C44" s="1"/>
      <c r="D44" s="1"/>
      <c r="E44" s="1"/>
      <c r="F44" s="1"/>
      <c r="G44" s="1"/>
    </row>
    <row r="45" spans="2:9" ht="15" customHeight="1" x14ac:dyDescent="0.25">
      <c r="B45" s="43" t="s">
        <v>37</v>
      </c>
      <c r="C45" s="44"/>
      <c r="D45" s="44"/>
      <c r="E45" s="44"/>
      <c r="F45" s="44"/>
      <c r="G45" s="45"/>
    </row>
    <row r="46" spans="2:9" x14ac:dyDescent="0.25">
      <c r="B46" s="43" t="s">
        <v>52</v>
      </c>
      <c r="C46" s="44"/>
      <c r="D46" s="44"/>
      <c r="E46" s="44"/>
      <c r="F46" s="44"/>
      <c r="G46" s="45"/>
    </row>
    <row r="47" spans="2:9" x14ac:dyDescent="0.25">
      <c r="B47" s="40" t="s">
        <v>1</v>
      </c>
      <c r="C47" s="14" t="s">
        <v>2</v>
      </c>
      <c r="D47" s="14" t="s">
        <v>3</v>
      </c>
      <c r="E47" s="14" t="s">
        <v>4</v>
      </c>
      <c r="F47" s="15" t="s">
        <v>5</v>
      </c>
      <c r="G47" s="15" t="s">
        <v>6</v>
      </c>
    </row>
    <row r="48" spans="2:9" ht="21.75" customHeight="1" x14ac:dyDescent="0.25">
      <c r="B48" s="38" t="s">
        <v>7</v>
      </c>
      <c r="C48" s="17" t="s">
        <v>8</v>
      </c>
      <c r="D48" s="18">
        <v>1</v>
      </c>
      <c r="E48" s="16" t="s">
        <v>9</v>
      </c>
      <c r="F48" s="2">
        <v>2200</v>
      </c>
      <c r="G48" s="2">
        <v>3353</v>
      </c>
    </row>
    <row r="49" spans="2:9" ht="21.75" customHeight="1" x14ac:dyDescent="0.25">
      <c r="B49" s="38" t="s">
        <v>10</v>
      </c>
      <c r="C49" s="17" t="s">
        <v>11</v>
      </c>
      <c r="D49" s="18">
        <v>1</v>
      </c>
      <c r="E49" s="16" t="s">
        <v>9</v>
      </c>
      <c r="F49" s="2">
        <v>350</v>
      </c>
      <c r="G49" s="2">
        <v>437</v>
      </c>
    </row>
    <row r="50" spans="2:9" ht="21.75" customHeight="1" x14ac:dyDescent="0.25">
      <c r="B50" s="38" t="s">
        <v>12</v>
      </c>
      <c r="C50" s="17" t="s">
        <v>13</v>
      </c>
      <c r="D50" s="18">
        <v>1</v>
      </c>
      <c r="E50" s="16" t="s">
        <v>9</v>
      </c>
      <c r="F50" s="2">
        <v>510</v>
      </c>
      <c r="G50" s="2">
        <v>618</v>
      </c>
    </row>
    <row r="51" spans="2:9" ht="21.75" customHeight="1" x14ac:dyDescent="0.25">
      <c r="B51" s="38" t="s">
        <v>14</v>
      </c>
      <c r="C51" s="17" t="s">
        <v>71</v>
      </c>
      <c r="D51" s="18">
        <v>1</v>
      </c>
      <c r="E51" s="16" t="s">
        <v>9</v>
      </c>
      <c r="F51" s="2">
        <v>1000</v>
      </c>
      <c r="G51" s="2">
        <v>1885</v>
      </c>
    </row>
    <row r="52" spans="2:9" ht="21.75" customHeight="1" x14ac:dyDescent="0.25">
      <c r="B52" s="38" t="s">
        <v>16</v>
      </c>
      <c r="C52" s="17" t="s">
        <v>17</v>
      </c>
      <c r="D52" s="18">
        <v>1</v>
      </c>
      <c r="E52" s="16" t="s">
        <v>9</v>
      </c>
      <c r="F52" s="2">
        <v>1200</v>
      </c>
      <c r="G52" s="2">
        <v>1610</v>
      </c>
    </row>
    <row r="53" spans="2:9" ht="21.75" customHeight="1" x14ac:dyDescent="0.25">
      <c r="B53" s="38" t="s">
        <v>18</v>
      </c>
      <c r="C53" s="17" t="s">
        <v>19</v>
      </c>
      <c r="D53" s="18">
        <v>1</v>
      </c>
      <c r="E53" s="16" t="s">
        <v>9</v>
      </c>
      <c r="F53" s="2">
        <v>730</v>
      </c>
      <c r="G53" s="2">
        <v>1097</v>
      </c>
    </row>
    <row r="54" spans="2:9" ht="21.75" customHeight="1" x14ac:dyDescent="0.25">
      <c r="B54" s="38" t="s">
        <v>20</v>
      </c>
      <c r="C54" s="17" t="s">
        <v>21</v>
      </c>
      <c r="D54" s="18">
        <v>1</v>
      </c>
      <c r="E54" s="16" t="s">
        <v>9</v>
      </c>
      <c r="F54" s="2">
        <v>2100</v>
      </c>
      <c r="G54" s="2">
        <v>2455</v>
      </c>
      <c r="H54" s="52"/>
      <c r="I54" s="55"/>
    </row>
    <row r="55" spans="2:9" ht="21.75" customHeight="1" x14ac:dyDescent="0.25">
      <c r="B55" s="38" t="s">
        <v>22</v>
      </c>
      <c r="C55" s="17" t="s">
        <v>23</v>
      </c>
      <c r="D55" s="18">
        <v>1</v>
      </c>
      <c r="E55" s="16" t="s">
        <v>9</v>
      </c>
      <c r="F55" s="2">
        <v>950</v>
      </c>
      <c r="G55" s="2">
        <v>1165</v>
      </c>
      <c r="H55" s="54"/>
      <c r="I55" s="55"/>
    </row>
    <row r="56" spans="2:9" ht="21.75" customHeight="1" x14ac:dyDescent="0.25">
      <c r="B56" s="38" t="s">
        <v>24</v>
      </c>
      <c r="C56" s="17" t="s">
        <v>25</v>
      </c>
      <c r="D56" s="18">
        <v>1</v>
      </c>
      <c r="E56" s="16" t="s">
        <v>9</v>
      </c>
      <c r="F56" s="2">
        <v>2800</v>
      </c>
      <c r="G56" s="2">
        <v>8854</v>
      </c>
      <c r="H56" s="54"/>
      <c r="I56" s="55"/>
    </row>
    <row r="57" spans="2:9" ht="21.75" customHeight="1" x14ac:dyDescent="0.25">
      <c r="B57" s="38" t="s">
        <v>26</v>
      </c>
      <c r="C57" s="17" t="s">
        <v>27</v>
      </c>
      <c r="D57" s="18">
        <v>1</v>
      </c>
      <c r="E57" s="16" t="s">
        <v>9</v>
      </c>
      <c r="F57" s="2">
        <v>1900</v>
      </c>
      <c r="G57" s="2">
        <v>5073</v>
      </c>
      <c r="H57" s="54"/>
      <c r="I57" s="55"/>
    </row>
    <row r="58" spans="2:9" ht="21.75" customHeight="1" x14ac:dyDescent="0.25">
      <c r="B58" s="38" t="s">
        <v>28</v>
      </c>
      <c r="C58" s="17" t="s">
        <v>29</v>
      </c>
      <c r="D58" s="18">
        <v>1</v>
      </c>
      <c r="E58" s="16" t="s">
        <v>9</v>
      </c>
      <c r="F58" s="2">
        <v>300</v>
      </c>
      <c r="G58" s="2">
        <v>695</v>
      </c>
      <c r="H58" s="54"/>
      <c r="I58" s="55"/>
    </row>
    <row r="59" spans="2:9" ht="21.75" customHeight="1" x14ac:dyDescent="0.25">
      <c r="B59" s="38" t="s">
        <v>30</v>
      </c>
      <c r="C59" s="17" t="s">
        <v>31</v>
      </c>
      <c r="D59" s="18">
        <v>1</v>
      </c>
      <c r="E59" s="16" t="s">
        <v>9</v>
      </c>
      <c r="F59" s="2">
        <v>95</v>
      </c>
      <c r="G59" s="2">
        <v>133</v>
      </c>
      <c r="H59" s="54"/>
      <c r="I59" s="55"/>
    </row>
    <row r="60" spans="2:9" x14ac:dyDescent="0.25">
      <c r="B60" s="38" t="s">
        <v>33</v>
      </c>
      <c r="C60" s="17" t="s">
        <v>34</v>
      </c>
      <c r="D60" s="18">
        <v>2</v>
      </c>
      <c r="E60" s="16" t="s">
        <v>35</v>
      </c>
      <c r="F60" s="2">
        <v>400</v>
      </c>
      <c r="G60" s="2">
        <f>D60*F60</f>
        <v>800</v>
      </c>
      <c r="H60" s="54"/>
      <c r="I60" s="55"/>
    </row>
    <row r="61" spans="2:9" x14ac:dyDescent="0.25">
      <c r="B61" s="39"/>
      <c r="C61" s="7" t="s">
        <v>49</v>
      </c>
      <c r="D61" s="8">
        <v>15</v>
      </c>
      <c r="E61" s="6" t="s">
        <v>36</v>
      </c>
      <c r="F61" s="3">
        <v>3300</v>
      </c>
      <c r="G61" s="3">
        <v>3300</v>
      </c>
      <c r="H61" s="54"/>
      <c r="I61" s="55"/>
    </row>
    <row r="62" spans="2:9" x14ac:dyDescent="0.25">
      <c r="B62" s="39"/>
      <c r="C62" s="7" t="s">
        <v>51</v>
      </c>
      <c r="D62" s="8">
        <v>16</v>
      </c>
      <c r="E62" s="6" t="s">
        <v>36</v>
      </c>
      <c r="F62" s="3">
        <v>5719</v>
      </c>
      <c r="G62" s="3">
        <v>5719</v>
      </c>
      <c r="H62" s="52"/>
      <c r="I62" s="55"/>
    </row>
    <row r="63" spans="2:9" x14ac:dyDescent="0.25">
      <c r="B63" s="39"/>
      <c r="C63" s="7" t="s">
        <v>60</v>
      </c>
      <c r="D63" s="8">
        <v>26</v>
      </c>
      <c r="E63" s="6" t="s">
        <v>36</v>
      </c>
      <c r="F63" s="3">
        <v>6188</v>
      </c>
      <c r="G63" s="3">
        <v>6188</v>
      </c>
      <c r="H63" s="52"/>
      <c r="I63" s="55"/>
    </row>
    <row r="64" spans="2:9" x14ac:dyDescent="0.25">
      <c r="B64" s="39"/>
      <c r="C64" s="7" t="s">
        <v>48</v>
      </c>
      <c r="D64" s="8">
        <v>20</v>
      </c>
      <c r="E64" s="6" t="s">
        <v>36</v>
      </c>
      <c r="F64" s="3">
        <v>2990</v>
      </c>
      <c r="G64" s="3">
        <v>2990</v>
      </c>
      <c r="H64" s="56"/>
      <c r="I64" s="57"/>
    </row>
    <row r="65" spans="2:9" x14ac:dyDescent="0.25">
      <c r="B65" s="1"/>
      <c r="C65" s="1"/>
      <c r="D65" s="1"/>
      <c r="E65" s="27" t="s">
        <v>38</v>
      </c>
      <c r="F65" s="28">
        <f>F48+F49+F50+F51+F52+F53+F54+F55+F56+F57+F58+F59+F60+F61+F62+F63+F64</f>
        <v>32732</v>
      </c>
      <c r="G65" s="28">
        <f>G48+G49+G50+G51+G52+G53+G54+G55+G56+G57+G58+G59+G60+G61+G62+G63+G64</f>
        <v>46372</v>
      </c>
    </row>
    <row r="66" spans="2:9" x14ac:dyDescent="0.25">
      <c r="B66" s="1"/>
      <c r="C66" s="1"/>
      <c r="D66" s="1"/>
      <c r="E66" s="13"/>
      <c r="F66" s="4"/>
      <c r="G66" s="4"/>
    </row>
    <row r="67" spans="2:9" x14ac:dyDescent="0.25">
      <c r="B67" s="1"/>
      <c r="C67" s="11" t="s">
        <v>40</v>
      </c>
      <c r="D67" s="8">
        <v>1</v>
      </c>
      <c r="E67" s="6" t="s">
        <v>43</v>
      </c>
      <c r="F67" s="2" t="s">
        <v>56</v>
      </c>
      <c r="G67" s="4"/>
    </row>
    <row r="68" spans="2:9" x14ac:dyDescent="0.25">
      <c r="B68" s="1"/>
      <c r="C68" s="11" t="s">
        <v>39</v>
      </c>
      <c r="D68" s="8">
        <v>1</v>
      </c>
      <c r="E68" s="6" t="s">
        <v>43</v>
      </c>
      <c r="F68" s="3">
        <v>16200</v>
      </c>
      <c r="G68" s="1"/>
    </row>
    <row r="69" spans="2:9" x14ac:dyDescent="0.25">
      <c r="B69" s="1"/>
      <c r="C69" s="1"/>
      <c r="D69" s="1"/>
      <c r="E69" s="1"/>
      <c r="F69" s="1"/>
      <c r="G69" s="1"/>
    </row>
    <row r="70" spans="2:9" x14ac:dyDescent="0.25">
      <c r="B70" s="1"/>
      <c r="C70" s="1"/>
      <c r="D70" s="1"/>
      <c r="E70" s="1"/>
      <c r="F70" s="1"/>
      <c r="G70" s="1"/>
    </row>
    <row r="71" spans="2:9" x14ac:dyDescent="0.25">
      <c r="B71" s="1"/>
      <c r="C71" s="1"/>
      <c r="D71" s="1"/>
      <c r="E71" s="1"/>
      <c r="F71" s="1"/>
      <c r="G71" s="1"/>
    </row>
    <row r="72" spans="2:9" ht="15" customHeight="1" x14ac:dyDescent="0.25">
      <c r="B72" s="43" t="s">
        <v>37</v>
      </c>
      <c r="C72" s="44"/>
      <c r="D72" s="44"/>
      <c r="E72" s="44"/>
      <c r="F72" s="44"/>
      <c r="G72" s="45"/>
    </row>
    <row r="73" spans="2:9" x14ac:dyDescent="0.25">
      <c r="B73" s="44" t="s">
        <v>55</v>
      </c>
      <c r="C73" s="44"/>
      <c r="D73" s="44"/>
      <c r="E73" s="44"/>
      <c r="F73" s="44"/>
      <c r="G73" s="45"/>
    </row>
    <row r="74" spans="2:9" x14ac:dyDescent="0.25">
      <c r="B74" s="36" t="s">
        <v>1</v>
      </c>
      <c r="C74" s="21" t="s">
        <v>2</v>
      </c>
      <c r="D74" s="21" t="s">
        <v>3</v>
      </c>
      <c r="E74" s="22" t="s">
        <v>4</v>
      </c>
      <c r="F74" s="23" t="s">
        <v>5</v>
      </c>
      <c r="G74" s="23" t="s">
        <v>6</v>
      </c>
    </row>
    <row r="75" spans="2:9" x14ac:dyDescent="0.25">
      <c r="B75" s="37" t="s">
        <v>7</v>
      </c>
      <c r="C75" s="24" t="s">
        <v>8</v>
      </c>
      <c r="D75" s="25">
        <v>1</v>
      </c>
      <c r="E75" s="16" t="s">
        <v>9</v>
      </c>
      <c r="F75" s="26">
        <v>2200</v>
      </c>
      <c r="G75" s="2">
        <v>3353</v>
      </c>
      <c r="H75" s="52"/>
      <c r="I75" s="53"/>
    </row>
    <row r="76" spans="2:9" x14ac:dyDescent="0.25">
      <c r="B76" s="37" t="s">
        <v>10</v>
      </c>
      <c r="C76" s="24" t="s">
        <v>11</v>
      </c>
      <c r="D76" s="25">
        <v>1</v>
      </c>
      <c r="E76" s="16" t="s">
        <v>9</v>
      </c>
      <c r="F76" s="26">
        <v>350</v>
      </c>
      <c r="G76" s="2">
        <v>437</v>
      </c>
      <c r="H76" s="52"/>
      <c r="I76" s="53"/>
    </row>
    <row r="77" spans="2:9" x14ac:dyDescent="0.25">
      <c r="B77" s="37" t="s">
        <v>12</v>
      </c>
      <c r="C77" s="24" t="s">
        <v>13</v>
      </c>
      <c r="D77" s="25">
        <v>1</v>
      </c>
      <c r="E77" s="16" t="s">
        <v>9</v>
      </c>
      <c r="F77" s="26">
        <v>510</v>
      </c>
      <c r="G77" s="2">
        <v>618</v>
      </c>
      <c r="H77" s="54"/>
      <c r="I77" s="55"/>
    </row>
    <row r="78" spans="2:9" x14ac:dyDescent="0.25">
      <c r="B78" s="37" t="s">
        <v>14</v>
      </c>
      <c r="C78" s="24" t="s">
        <v>71</v>
      </c>
      <c r="D78" s="25">
        <v>1</v>
      </c>
      <c r="E78" s="16" t="s">
        <v>9</v>
      </c>
      <c r="F78" s="26">
        <v>1000</v>
      </c>
      <c r="G78" s="2">
        <v>1885</v>
      </c>
      <c r="H78" s="54"/>
      <c r="I78" s="55"/>
    </row>
    <row r="79" spans="2:9" x14ac:dyDescent="0.25">
      <c r="B79" s="37" t="s">
        <v>16</v>
      </c>
      <c r="C79" s="24" t="s">
        <v>17</v>
      </c>
      <c r="D79" s="25">
        <v>1</v>
      </c>
      <c r="E79" s="16" t="s">
        <v>9</v>
      </c>
      <c r="F79" s="26">
        <v>1200</v>
      </c>
      <c r="G79" s="2">
        <v>1610</v>
      </c>
      <c r="H79" s="54"/>
      <c r="I79" s="55"/>
    </row>
    <row r="80" spans="2:9" x14ac:dyDescent="0.25">
      <c r="B80" s="37" t="s">
        <v>18</v>
      </c>
      <c r="C80" s="24" t="s">
        <v>19</v>
      </c>
      <c r="D80" s="25">
        <v>1</v>
      </c>
      <c r="E80" s="16" t="s">
        <v>9</v>
      </c>
      <c r="F80" s="26">
        <v>730</v>
      </c>
      <c r="G80" s="2">
        <v>1097</v>
      </c>
      <c r="H80" s="54"/>
      <c r="I80" s="55"/>
    </row>
    <row r="81" spans="2:9" x14ac:dyDescent="0.25">
      <c r="B81" s="37" t="s">
        <v>20</v>
      </c>
      <c r="C81" s="24" t="s">
        <v>21</v>
      </c>
      <c r="D81" s="25">
        <v>1</v>
      </c>
      <c r="E81" s="16" t="s">
        <v>9</v>
      </c>
      <c r="F81" s="1">
        <v>2100</v>
      </c>
      <c r="G81" s="2">
        <v>2455</v>
      </c>
      <c r="H81" s="52"/>
      <c r="I81" s="55"/>
    </row>
    <row r="82" spans="2:9" x14ac:dyDescent="0.25">
      <c r="B82" s="37" t="s">
        <v>22</v>
      </c>
      <c r="C82" s="24" t="s">
        <v>23</v>
      </c>
      <c r="D82" s="25">
        <v>1</v>
      </c>
      <c r="E82" s="16" t="s">
        <v>9</v>
      </c>
      <c r="F82" s="26">
        <v>950</v>
      </c>
      <c r="G82" s="2">
        <v>1165</v>
      </c>
    </row>
    <row r="83" spans="2:9" x14ac:dyDescent="0.25">
      <c r="B83" s="38" t="s">
        <v>33</v>
      </c>
      <c r="C83" s="17" t="s">
        <v>34</v>
      </c>
      <c r="D83" s="18">
        <v>2</v>
      </c>
      <c r="E83" s="16" t="s">
        <v>35</v>
      </c>
      <c r="F83" s="2">
        <v>400</v>
      </c>
      <c r="G83" s="2">
        <f>D83*F83</f>
        <v>800</v>
      </c>
    </row>
    <row r="84" spans="2:9" x14ac:dyDescent="0.25">
      <c r="B84" s="39"/>
      <c r="C84" s="7" t="s">
        <v>49</v>
      </c>
      <c r="D84" s="8">
        <v>15</v>
      </c>
      <c r="E84" s="6" t="s">
        <v>36</v>
      </c>
      <c r="F84" s="3">
        <v>3300</v>
      </c>
      <c r="G84" s="3">
        <v>3300</v>
      </c>
    </row>
    <row r="85" spans="2:9" x14ac:dyDescent="0.25">
      <c r="B85" s="4"/>
      <c r="C85" s="9"/>
      <c r="D85" s="10"/>
      <c r="E85" s="6" t="s">
        <v>38</v>
      </c>
      <c r="F85" s="3">
        <f>F75+F76+F77+F78+F79+F80+F81+F82+F83+F84</f>
        <v>12740</v>
      </c>
      <c r="G85" s="3">
        <f>G75+G76+G77+G78+G79+G80+G81+G82+G83+G84</f>
        <v>16720</v>
      </c>
    </row>
    <row r="86" spans="2:9" x14ac:dyDescent="0.25">
      <c r="B86" s="4"/>
      <c r="C86" s="9"/>
      <c r="D86" s="10"/>
      <c r="E86" s="13"/>
      <c r="F86" s="5"/>
      <c r="G86" s="5"/>
    </row>
    <row r="87" spans="2:9" x14ac:dyDescent="0.25">
      <c r="B87" s="4"/>
      <c r="C87" s="11" t="s">
        <v>40</v>
      </c>
      <c r="D87" s="8">
        <v>1</v>
      </c>
      <c r="E87" s="6" t="s">
        <v>43</v>
      </c>
      <c r="F87" s="2" t="s">
        <v>56</v>
      </c>
      <c r="G87" s="5"/>
    </row>
    <row r="88" spans="2:9" x14ac:dyDescent="0.25">
      <c r="B88" s="4"/>
      <c r="C88" s="11" t="s">
        <v>46</v>
      </c>
      <c r="D88" s="8">
        <v>1</v>
      </c>
      <c r="E88" s="6" t="s">
        <v>43</v>
      </c>
      <c r="F88" s="3">
        <v>8115</v>
      </c>
      <c r="G88" s="5"/>
    </row>
    <row r="89" spans="2:9" x14ac:dyDescent="0.25">
      <c r="B89" s="4"/>
      <c r="C89" s="12"/>
      <c r="D89" s="10"/>
      <c r="E89" s="13"/>
      <c r="F89" s="5"/>
      <c r="G89" s="5"/>
    </row>
    <row r="90" spans="2:9" x14ac:dyDescent="0.25">
      <c r="B90" s="4"/>
      <c r="C90" s="12"/>
      <c r="D90" s="10"/>
      <c r="E90" s="13"/>
      <c r="F90" s="5"/>
      <c r="G90" s="5"/>
    </row>
    <row r="91" spans="2:9" x14ac:dyDescent="0.25">
      <c r="B91" s="1"/>
      <c r="C91" s="1"/>
      <c r="D91" s="1"/>
      <c r="E91" s="1"/>
      <c r="F91" s="1"/>
      <c r="G91" s="1"/>
    </row>
    <row r="92" spans="2:9" ht="15" customHeight="1" x14ac:dyDescent="0.25">
      <c r="B92" s="43" t="s">
        <v>37</v>
      </c>
      <c r="C92" s="44"/>
      <c r="D92" s="44"/>
      <c r="E92" s="44"/>
      <c r="F92" s="44"/>
      <c r="G92" s="45"/>
    </row>
    <row r="93" spans="2:9" x14ac:dyDescent="0.25">
      <c r="B93" s="43" t="s">
        <v>32</v>
      </c>
      <c r="C93" s="44"/>
      <c r="D93" s="44"/>
      <c r="E93" s="44"/>
      <c r="F93" s="44"/>
      <c r="G93" s="45"/>
    </row>
    <row r="94" spans="2:9" x14ac:dyDescent="0.25">
      <c r="B94" s="40" t="s">
        <v>1</v>
      </c>
      <c r="C94" s="14" t="s">
        <v>2</v>
      </c>
      <c r="D94" s="14" t="s">
        <v>3</v>
      </c>
      <c r="E94" s="14" t="s">
        <v>4</v>
      </c>
      <c r="F94" s="15" t="s">
        <v>5</v>
      </c>
      <c r="G94" s="15" t="s">
        <v>6</v>
      </c>
    </row>
    <row r="95" spans="2:9" x14ac:dyDescent="0.25">
      <c r="B95" s="38" t="s">
        <v>10</v>
      </c>
      <c r="C95" s="17" t="s">
        <v>11</v>
      </c>
      <c r="D95" s="18">
        <v>1</v>
      </c>
      <c r="E95" s="16" t="s">
        <v>9</v>
      </c>
      <c r="F95" s="2">
        <v>350</v>
      </c>
      <c r="G95" s="2">
        <v>437</v>
      </c>
      <c r="H95" s="56"/>
      <c r="I95" s="57"/>
    </row>
    <row r="96" spans="2:9" x14ac:dyDescent="0.25">
      <c r="B96" s="38" t="s">
        <v>33</v>
      </c>
      <c r="C96" s="17" t="s">
        <v>47</v>
      </c>
      <c r="D96" s="18">
        <v>2</v>
      </c>
      <c r="E96" s="16" t="s">
        <v>35</v>
      </c>
      <c r="F96" s="2">
        <v>400</v>
      </c>
      <c r="G96" s="2">
        <f>D96*F96</f>
        <v>800</v>
      </c>
      <c r="H96" s="56"/>
      <c r="I96" s="57"/>
    </row>
    <row r="97" spans="1:7" x14ac:dyDescent="0.25">
      <c r="B97" s="1"/>
      <c r="C97" s="1"/>
      <c r="D97" s="1"/>
      <c r="E97" s="6" t="s">
        <v>38</v>
      </c>
      <c r="F97" s="2">
        <f>F95+F96</f>
        <v>750</v>
      </c>
      <c r="G97" s="2">
        <f>G95+G96</f>
        <v>1237</v>
      </c>
    </row>
    <row r="98" spans="1:7" x14ac:dyDescent="0.25">
      <c r="B98" s="1"/>
      <c r="C98" s="1"/>
      <c r="D98" s="1"/>
      <c r="E98" s="1"/>
      <c r="F98" s="1"/>
      <c r="G98" s="1"/>
    </row>
    <row r="99" spans="1:7" x14ac:dyDescent="0.25">
      <c r="B99" s="1"/>
      <c r="C99" s="11" t="s">
        <v>40</v>
      </c>
      <c r="D99" s="8">
        <v>1</v>
      </c>
      <c r="E99" s="6" t="s">
        <v>43</v>
      </c>
      <c r="F99" s="2" t="s">
        <v>56</v>
      </c>
      <c r="G99" s="1"/>
    </row>
    <row r="100" spans="1:7" x14ac:dyDescent="0.25">
      <c r="B100" s="1"/>
      <c r="C100" s="11" t="s">
        <v>42</v>
      </c>
      <c r="D100" s="8">
        <v>1</v>
      </c>
      <c r="E100" s="6" t="s">
        <v>43</v>
      </c>
      <c r="F100" s="3">
        <v>2467</v>
      </c>
      <c r="G100" s="1"/>
    </row>
    <row r="101" spans="1:7" x14ac:dyDescent="0.25">
      <c r="B101" s="1"/>
      <c r="C101" s="12"/>
      <c r="D101" s="10"/>
      <c r="E101" s="13"/>
      <c r="F101" s="5"/>
      <c r="G101" s="1"/>
    </row>
    <row r="102" spans="1:7" x14ac:dyDescent="0.25">
      <c r="B102" s="1"/>
      <c r="C102" s="12"/>
      <c r="D102" s="10"/>
      <c r="E102" s="13"/>
      <c r="F102" s="5"/>
      <c r="G102" s="1"/>
    </row>
    <row r="103" spans="1:7" ht="15.75" thickBot="1" x14ac:dyDescent="0.3"/>
    <row r="104" spans="1:7" ht="15" customHeight="1" x14ac:dyDescent="0.25">
      <c r="A104" s="46" t="s">
        <v>57</v>
      </c>
      <c r="B104" s="47"/>
      <c r="C104" s="47"/>
      <c r="D104" s="47"/>
      <c r="E104" s="47"/>
      <c r="F104" s="48"/>
      <c r="G104" s="31"/>
    </row>
    <row r="105" spans="1:7" ht="41.25" customHeight="1" thickBot="1" x14ac:dyDescent="0.3">
      <c r="A105" s="49"/>
      <c r="B105" s="50"/>
      <c r="C105" s="50"/>
      <c r="D105" s="50"/>
      <c r="E105" s="50"/>
      <c r="F105" s="51"/>
      <c r="G105" s="31"/>
    </row>
    <row r="106" spans="1:7" x14ac:dyDescent="0.25">
      <c r="A106" s="32" t="s">
        <v>7</v>
      </c>
      <c r="B106" s="33" t="s">
        <v>8</v>
      </c>
      <c r="C106" s="34">
        <v>1</v>
      </c>
      <c r="D106" s="32" t="s">
        <v>9</v>
      </c>
      <c r="E106" s="28">
        <v>2200</v>
      </c>
      <c r="F106" s="28">
        <v>3353</v>
      </c>
    </row>
    <row r="107" spans="1:7" x14ac:dyDescent="0.25">
      <c r="A107" s="16" t="s">
        <v>10</v>
      </c>
      <c r="B107" s="17" t="s">
        <v>11</v>
      </c>
      <c r="C107" s="18">
        <v>1</v>
      </c>
      <c r="D107" s="16" t="s">
        <v>9</v>
      </c>
      <c r="E107" s="2">
        <v>350</v>
      </c>
      <c r="F107" s="2">
        <v>437</v>
      </c>
    </row>
    <row r="108" spans="1:7" x14ac:dyDescent="0.25">
      <c r="A108" s="16" t="s">
        <v>12</v>
      </c>
      <c r="B108" s="17" t="s">
        <v>13</v>
      </c>
      <c r="C108" s="18">
        <v>1</v>
      </c>
      <c r="D108" s="16" t="s">
        <v>9</v>
      </c>
      <c r="E108" s="2">
        <v>510</v>
      </c>
      <c r="F108" s="2">
        <v>618</v>
      </c>
    </row>
    <row r="109" spans="1:7" x14ac:dyDescent="0.25">
      <c r="A109" s="16" t="s">
        <v>14</v>
      </c>
      <c r="B109" s="17" t="s">
        <v>15</v>
      </c>
      <c r="C109" s="18">
        <v>1</v>
      </c>
      <c r="D109" s="16" t="s">
        <v>9</v>
      </c>
      <c r="E109" s="2">
        <v>1000</v>
      </c>
      <c r="F109" s="2">
        <v>1885</v>
      </c>
    </row>
    <row r="110" spans="1:7" x14ac:dyDescent="0.25">
      <c r="A110" s="16" t="s">
        <v>16</v>
      </c>
      <c r="B110" s="17" t="s">
        <v>17</v>
      </c>
      <c r="C110" s="18">
        <v>1</v>
      </c>
      <c r="D110" s="16" t="s">
        <v>9</v>
      </c>
      <c r="E110" s="2">
        <v>1200</v>
      </c>
      <c r="F110" s="2">
        <v>1610</v>
      </c>
    </row>
    <row r="111" spans="1:7" x14ac:dyDescent="0.25">
      <c r="A111" s="16" t="s">
        <v>18</v>
      </c>
      <c r="B111" s="17" t="s">
        <v>19</v>
      </c>
      <c r="C111" s="18">
        <v>1</v>
      </c>
      <c r="D111" s="16" t="s">
        <v>9</v>
      </c>
      <c r="E111" s="2">
        <v>730</v>
      </c>
      <c r="F111" s="2">
        <v>1097</v>
      </c>
    </row>
    <row r="112" spans="1:7" x14ac:dyDescent="0.25">
      <c r="A112" s="16" t="s">
        <v>20</v>
      </c>
      <c r="B112" s="17" t="s">
        <v>21</v>
      </c>
      <c r="C112" s="18">
        <v>1</v>
      </c>
      <c r="D112" s="16" t="s">
        <v>9</v>
      </c>
      <c r="E112" s="2">
        <v>2100</v>
      </c>
      <c r="F112" s="2">
        <v>2455</v>
      </c>
    </row>
    <row r="113" spans="1:7" x14ac:dyDescent="0.25">
      <c r="A113" s="16" t="s">
        <v>22</v>
      </c>
      <c r="B113" s="17" t="s">
        <v>23</v>
      </c>
      <c r="C113" s="18">
        <v>1</v>
      </c>
      <c r="D113" s="16" t="s">
        <v>9</v>
      </c>
      <c r="E113" s="2">
        <v>950</v>
      </c>
      <c r="F113" s="2">
        <v>1165</v>
      </c>
    </row>
    <row r="114" spans="1:7" x14ac:dyDescent="0.25">
      <c r="A114" s="16" t="s">
        <v>24</v>
      </c>
      <c r="B114" s="17" t="s">
        <v>25</v>
      </c>
      <c r="C114" s="18">
        <v>1</v>
      </c>
      <c r="D114" s="16" t="s">
        <v>9</v>
      </c>
      <c r="E114" s="2">
        <v>2800</v>
      </c>
      <c r="F114" s="2">
        <v>8854</v>
      </c>
    </row>
    <row r="115" spans="1:7" x14ac:dyDescent="0.25">
      <c r="A115" s="16" t="s">
        <v>26</v>
      </c>
      <c r="B115" s="17" t="s">
        <v>27</v>
      </c>
      <c r="C115" s="18">
        <v>1</v>
      </c>
      <c r="D115" s="16" t="s">
        <v>9</v>
      </c>
      <c r="E115" s="2">
        <v>1900</v>
      </c>
      <c r="F115" s="2">
        <v>5073</v>
      </c>
    </row>
    <row r="116" spans="1:7" x14ac:dyDescent="0.25">
      <c r="A116" s="16" t="s">
        <v>28</v>
      </c>
      <c r="B116" s="17" t="s">
        <v>29</v>
      </c>
      <c r="C116" s="18">
        <v>1</v>
      </c>
      <c r="D116" s="16" t="s">
        <v>9</v>
      </c>
      <c r="E116" s="2">
        <v>300</v>
      </c>
      <c r="F116" s="2">
        <v>695</v>
      </c>
    </row>
    <row r="117" spans="1:7" x14ac:dyDescent="0.25">
      <c r="A117" s="16" t="s">
        <v>30</v>
      </c>
      <c r="B117" s="17" t="s">
        <v>31</v>
      </c>
      <c r="C117" s="18">
        <v>1</v>
      </c>
      <c r="D117" s="16" t="s">
        <v>9</v>
      </c>
      <c r="E117" s="2">
        <v>95</v>
      </c>
      <c r="F117" s="2">
        <v>133</v>
      </c>
    </row>
    <row r="118" spans="1:7" x14ac:dyDescent="0.25">
      <c r="A118" s="16" t="s">
        <v>33</v>
      </c>
      <c r="B118" s="17" t="s">
        <v>34</v>
      </c>
      <c r="C118" s="18">
        <v>2</v>
      </c>
      <c r="D118" s="16" t="s">
        <v>35</v>
      </c>
      <c r="E118" s="2">
        <v>400</v>
      </c>
      <c r="F118" s="2">
        <f>C118*E118</f>
        <v>800</v>
      </c>
    </row>
    <row r="119" spans="1:7" x14ac:dyDescent="0.25">
      <c r="B119" s="7" t="s">
        <v>49</v>
      </c>
      <c r="C119" s="8">
        <v>15</v>
      </c>
      <c r="D119" s="6" t="s">
        <v>36</v>
      </c>
      <c r="E119" s="3">
        <v>3300</v>
      </c>
      <c r="F119" s="3">
        <v>3300</v>
      </c>
    </row>
    <row r="120" spans="1:7" x14ac:dyDescent="0.25">
      <c r="B120" s="7" t="s">
        <v>51</v>
      </c>
      <c r="C120" s="8">
        <v>16</v>
      </c>
      <c r="D120" s="6" t="s">
        <v>36</v>
      </c>
      <c r="E120" s="3">
        <v>5719</v>
      </c>
      <c r="F120" s="3">
        <v>5719</v>
      </c>
    </row>
    <row r="121" spans="1:7" x14ac:dyDescent="0.25">
      <c r="B121" s="7" t="s">
        <v>50</v>
      </c>
      <c r="C121" s="8">
        <v>26</v>
      </c>
      <c r="D121" s="6" t="s">
        <v>36</v>
      </c>
      <c r="E121" s="3">
        <v>6188</v>
      </c>
      <c r="F121" s="3">
        <v>6188</v>
      </c>
    </row>
    <row r="122" spans="1:7" x14ac:dyDescent="0.25">
      <c r="B122" s="7" t="s">
        <v>48</v>
      </c>
      <c r="C122" s="8">
        <v>20</v>
      </c>
      <c r="D122" s="6" t="s">
        <v>36</v>
      </c>
      <c r="E122" s="3">
        <v>2990</v>
      </c>
      <c r="F122" s="3">
        <v>2990</v>
      </c>
      <c r="G122" s="58"/>
    </row>
    <row r="123" spans="1:7" x14ac:dyDescent="0.25">
      <c r="B123" s="2" t="s">
        <v>63</v>
      </c>
      <c r="C123" s="2">
        <v>1</v>
      </c>
      <c r="D123" s="6" t="s">
        <v>41</v>
      </c>
      <c r="E123" s="41">
        <v>1473</v>
      </c>
      <c r="F123" s="42"/>
      <c r="G123" s="58"/>
    </row>
    <row r="124" spans="1:7" ht="30" x14ac:dyDescent="0.25">
      <c r="B124" s="11" t="s">
        <v>62</v>
      </c>
      <c r="C124" s="8">
        <v>1</v>
      </c>
      <c r="D124" s="6" t="s">
        <v>41</v>
      </c>
      <c r="E124" s="41">
        <v>2090</v>
      </c>
      <c r="F124" s="42"/>
      <c r="G124" s="58"/>
    </row>
    <row r="125" spans="1:7" x14ac:dyDescent="0.25">
      <c r="B125" s="11" t="s">
        <v>59</v>
      </c>
      <c r="C125" s="8">
        <v>1</v>
      </c>
      <c r="D125" s="6" t="s">
        <v>41</v>
      </c>
      <c r="E125" s="41">
        <v>3851</v>
      </c>
      <c r="F125" s="42"/>
      <c r="G125" s="58"/>
    </row>
    <row r="126" spans="1:7" x14ac:dyDescent="0.25">
      <c r="B126" s="11" t="s">
        <v>58</v>
      </c>
      <c r="C126" s="8">
        <v>1</v>
      </c>
      <c r="D126" s="6" t="s">
        <v>41</v>
      </c>
      <c r="E126" s="41">
        <v>1397</v>
      </c>
      <c r="F126" s="42"/>
      <c r="G126" s="58"/>
    </row>
    <row r="127" spans="1:7" x14ac:dyDescent="0.25">
      <c r="B127" s="11" t="s">
        <v>70</v>
      </c>
      <c r="C127" s="8">
        <v>1</v>
      </c>
      <c r="D127" s="6" t="s">
        <v>41</v>
      </c>
      <c r="E127" s="41">
        <v>537</v>
      </c>
      <c r="F127" s="42"/>
      <c r="G127" s="58"/>
    </row>
    <row r="128" spans="1:7" x14ac:dyDescent="0.25">
      <c r="B128" s="11" t="s">
        <v>68</v>
      </c>
      <c r="C128" s="8">
        <v>1</v>
      </c>
      <c r="D128" s="6" t="s">
        <v>41</v>
      </c>
      <c r="E128" s="41">
        <v>719</v>
      </c>
      <c r="F128" s="42"/>
      <c r="G128" s="58"/>
    </row>
    <row r="129" spans="2:7" x14ac:dyDescent="0.25">
      <c r="B129" s="11" t="s">
        <v>64</v>
      </c>
      <c r="C129" s="8">
        <v>1</v>
      </c>
      <c r="D129" s="6" t="s">
        <v>41</v>
      </c>
      <c r="E129" s="41">
        <v>1354</v>
      </c>
      <c r="F129" s="42"/>
      <c r="G129" s="58"/>
    </row>
    <row r="130" spans="2:7" x14ac:dyDescent="0.25">
      <c r="B130" s="11" t="s">
        <v>65</v>
      </c>
      <c r="C130" s="8">
        <v>1</v>
      </c>
      <c r="D130" s="6" t="s">
        <v>41</v>
      </c>
      <c r="E130" s="41">
        <v>1012</v>
      </c>
      <c r="F130" s="42"/>
      <c r="G130" s="58"/>
    </row>
    <row r="131" spans="2:7" x14ac:dyDescent="0.25">
      <c r="B131" s="11" t="s">
        <v>72</v>
      </c>
      <c r="C131" s="8">
        <v>1</v>
      </c>
      <c r="D131" s="6" t="s">
        <v>41</v>
      </c>
      <c r="E131" s="41">
        <v>559</v>
      </c>
      <c r="F131" s="42"/>
      <c r="G131" s="58"/>
    </row>
    <row r="132" spans="2:7" x14ac:dyDescent="0.25">
      <c r="B132" s="11" t="s">
        <v>67</v>
      </c>
      <c r="C132" s="8">
        <v>1</v>
      </c>
      <c r="D132" s="6" t="s">
        <v>41</v>
      </c>
      <c r="E132" s="41">
        <v>752</v>
      </c>
      <c r="F132" s="42"/>
      <c r="G132" s="58"/>
    </row>
    <row r="133" spans="2:7" x14ac:dyDescent="0.25">
      <c r="B133" s="11" t="s">
        <v>66</v>
      </c>
      <c r="C133" s="8">
        <v>1</v>
      </c>
      <c r="D133" s="6" t="s">
        <v>41</v>
      </c>
      <c r="E133" s="41">
        <v>791</v>
      </c>
      <c r="F133" s="42"/>
      <c r="G133" s="58"/>
    </row>
    <row r="134" spans="2:7" x14ac:dyDescent="0.25">
      <c r="B134" s="11" t="s">
        <v>69</v>
      </c>
      <c r="C134" s="8">
        <v>1</v>
      </c>
      <c r="D134" s="6" t="s">
        <v>41</v>
      </c>
      <c r="E134" s="41">
        <v>1455</v>
      </c>
      <c r="F134" s="42"/>
      <c r="G134" s="58"/>
    </row>
    <row r="135" spans="2:7" x14ac:dyDescent="0.25">
      <c r="B135" s="7" t="s">
        <v>61</v>
      </c>
      <c r="C135" s="7">
        <v>1</v>
      </c>
      <c r="D135" s="35" t="s">
        <v>41</v>
      </c>
      <c r="E135" s="41">
        <v>3113</v>
      </c>
      <c r="F135" s="42"/>
      <c r="G135" s="58"/>
    </row>
    <row r="136" spans="2:7" x14ac:dyDescent="0.25">
      <c r="B136" s="7" t="s">
        <v>40</v>
      </c>
      <c r="C136" s="7">
        <v>1</v>
      </c>
      <c r="D136" s="7" t="s">
        <v>41</v>
      </c>
      <c r="E136" s="41" t="s">
        <v>56</v>
      </c>
      <c r="F136" s="42"/>
      <c r="G136" s="58"/>
    </row>
    <row r="137" spans="2:7" ht="20.25" x14ac:dyDescent="0.25">
      <c r="B137" s="29"/>
      <c r="C137" s="30"/>
      <c r="D137" s="30"/>
      <c r="G137" s="58"/>
    </row>
    <row r="138" spans="2:7" ht="20.25" x14ac:dyDescent="0.25">
      <c r="B138" s="29"/>
      <c r="C138" s="30"/>
      <c r="D138" s="30"/>
    </row>
    <row r="139" spans="2:7" ht="20.25" x14ac:dyDescent="0.25">
      <c r="B139" s="29"/>
      <c r="C139" s="30"/>
      <c r="D139" s="30"/>
    </row>
    <row r="140" spans="2:7" ht="20.25" x14ac:dyDescent="0.25">
      <c r="B140" s="29"/>
      <c r="C140" s="30"/>
      <c r="D140" s="30"/>
    </row>
    <row r="141" spans="2:7" ht="20.25" x14ac:dyDescent="0.25">
      <c r="B141" s="29"/>
      <c r="C141" s="30"/>
      <c r="D141" s="30"/>
    </row>
    <row r="142" spans="2:7" ht="20.25" x14ac:dyDescent="0.25">
      <c r="B142" s="29"/>
      <c r="C142" s="30"/>
      <c r="D142" s="30"/>
    </row>
  </sheetData>
  <mergeCells count="28">
    <mergeCell ref="H95:I95"/>
    <mergeCell ref="H96:I96"/>
    <mergeCell ref="B46:G46"/>
    <mergeCell ref="A104:F105"/>
    <mergeCell ref="E123:F123"/>
    <mergeCell ref="E124:F124"/>
    <mergeCell ref="E125:F125"/>
    <mergeCell ref="B3:G3"/>
    <mergeCell ref="B4:G4"/>
    <mergeCell ref="B45:G45"/>
    <mergeCell ref="B22:G22"/>
    <mergeCell ref="B23:G23"/>
    <mergeCell ref="H64:I64"/>
    <mergeCell ref="E135:F135"/>
    <mergeCell ref="E136:F136"/>
    <mergeCell ref="E128:F128"/>
    <mergeCell ref="E129:F129"/>
    <mergeCell ref="E133:F133"/>
    <mergeCell ref="E130:F130"/>
    <mergeCell ref="E131:F131"/>
    <mergeCell ref="E132:F132"/>
    <mergeCell ref="E134:F134"/>
    <mergeCell ref="E127:F127"/>
    <mergeCell ref="B93:G93"/>
    <mergeCell ref="B72:G72"/>
    <mergeCell ref="B73:G73"/>
    <mergeCell ref="B92:G92"/>
    <mergeCell ref="E126:F1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2017-09-08T11:46:49Z</dcterms:modified>
</cp:coreProperties>
</file>